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50%" sheetId="4" r:id="rId1"/>
  </sheets>
  <calcPr calcId="145621"/>
</workbook>
</file>

<file path=xl/calcChain.xml><?xml version="1.0" encoding="utf-8"?>
<calcChain xmlns="http://schemas.openxmlformats.org/spreadsheetml/2006/main">
  <c r="H23" i="4" l="1"/>
  <c r="H62" i="4" l="1"/>
  <c r="H41" i="4" l="1"/>
  <c r="H12" i="4"/>
  <c r="H38" i="4" l="1"/>
  <c r="H47" i="4" l="1"/>
  <c r="H63" i="4" s="1"/>
</calcChain>
</file>

<file path=xl/sharedStrings.xml><?xml version="1.0" encoding="utf-8"?>
<sst xmlns="http://schemas.openxmlformats.org/spreadsheetml/2006/main" count="81" uniqueCount="61">
  <si>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</si>
  <si>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</si>
  <si>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</si>
  <si>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</si>
  <si>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</si>
  <si>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</si>
  <si>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</si>
  <si>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</si>
  <si>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</si>
  <si>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</si>
  <si>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</si>
  <si>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</si>
  <si>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50%</t>
  </si>
  <si>
    <t>TOTAL</t>
  </si>
  <si>
    <t>TOTAL FARMEXIM</t>
  </si>
  <si>
    <t>CRISFARM</t>
  </si>
  <si>
    <t>DONA LOGISTICA</t>
  </si>
  <si>
    <t>Date inregistrare CAS MM</t>
  </si>
  <si>
    <t>MEDIPLUS EXIM</t>
  </si>
  <si>
    <t>ALLIANCE HEALTHCARE</t>
  </si>
  <si>
    <t>TOTAL ALLIANCE HEALTHCARE  ROMANIA S R L</t>
  </si>
  <si>
    <t>TOTAL  MEDIPLUS EXIM</t>
  </si>
  <si>
    <t>GENTIANA SRL</t>
  </si>
  <si>
    <t>SC SILVER WOLF</t>
  </si>
  <si>
    <t>PHARMA</t>
  </si>
  <si>
    <t>COMIRO INVEST</t>
  </si>
  <si>
    <t>Pensionari</t>
  </si>
  <si>
    <t xml:space="preserve">            TOTAL   PHARMA</t>
  </si>
  <si>
    <t>FARMEXIM</t>
  </si>
  <si>
    <t>IUNIE 2020</t>
  </si>
  <si>
    <t>SALIX</t>
  </si>
  <si>
    <t>IULIE 2020   5919/03.07.2020</t>
  </si>
  <si>
    <t>4/01.07.2020</t>
  </si>
  <si>
    <t>PHARMAPHARM</t>
  </si>
  <si>
    <t>TOTAL PHARMAPHARM</t>
  </si>
  <si>
    <t>45655/29.06.2020</t>
  </si>
  <si>
    <t>5905/03.07.2020</t>
  </si>
  <si>
    <t>IULIE 2020</t>
  </si>
  <si>
    <t>379/30.06.2020</t>
  </si>
  <si>
    <t>5952/06.07.2020</t>
  </si>
  <si>
    <t>374/30.06.2020</t>
  </si>
  <si>
    <t>5953/06.07.2020</t>
  </si>
  <si>
    <t>377/30.06.2020</t>
  </si>
  <si>
    <t>5954/06.07.2020</t>
  </si>
  <si>
    <t>CRISP 2210/30.04.2020</t>
  </si>
  <si>
    <t xml:space="preserve">    TOTAL DONA LOGISTICA</t>
  </si>
  <si>
    <t>AUGUST 2020</t>
  </si>
  <si>
    <t>6/11.08.2020</t>
  </si>
  <si>
    <t>7363/14.08.2020</t>
  </si>
  <si>
    <t>GENTIANA  28/31.05.2020</t>
  </si>
  <si>
    <t>GE GEN 19/31.05.2020</t>
  </si>
  <si>
    <t>GE HOR 25/31.05.2020</t>
  </si>
  <si>
    <t>GE EN 023/31.05.2020</t>
  </si>
  <si>
    <t>1624/31.05.2020</t>
  </si>
  <si>
    <t>2214/31.05.2020</t>
  </si>
  <si>
    <t>COAS 018/31.05.2020</t>
  </si>
  <si>
    <t>SACA0016/31.05.2020</t>
  </si>
  <si>
    <t>CLT 20/31.05.2020</t>
  </si>
  <si>
    <t>MMSAL 471/31.05.2020</t>
  </si>
  <si>
    <t>AQUA 1013/31.05.2020</t>
  </si>
  <si>
    <t xml:space="preserve">PLATI  CESIUNI     24 septembrie 2020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</si>
</sst>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28">
    <xf numFmtId="0" fontId="0" fillId="0" borderId="0" xfId="0"/>
    <xf numFmtId="0" fontId="0" fillId="0" borderId="9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4" fontId="4" fillId="0" borderId="18" xfId="0" applyNumberFormat="1" applyFont="1" applyBorder="1"/>
    <xf numFmtId="0" fontId="3" fillId="0" borderId="8" xfId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2" xfId="0" applyBorder="1"/>
    <xf numFmtId="0" fontId="3" fillId="0" borderId="17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4" fontId="0" fillId="0" borderId="8" xfId="0" applyNumberFormat="1" applyBorder="1"/>
    <xf numFmtId="0" fontId="0" fillId="0" borderId="29" xfId="0" applyBorder="1"/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31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2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right" wrapText="1"/>
    </xf>
    <xf numFmtId="0" fontId="0" fillId="0" borderId="3" xfId="0" applyFill="1" applyBorder="1" applyAlignment="1">
      <alignment horizontal="right"/>
    </xf>
    <xf numFmtId="49" fontId="0" fillId="0" borderId="5" xfId="0" applyNumberFormat="1" applyBorder="1"/>
    <xf numFmtId="4" fontId="0" fillId="0" borderId="30" xfId="0" applyNumberFormat="1" applyBorder="1"/>
    <xf numFmtId="0" fontId="0" fillId="0" borderId="27" xfId="0" applyBorder="1"/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4" fontId="0" fillId="0" borderId="0" xfId="0" applyNumberFormat="1"/>
    <xf numFmtId="0" fontId="0" fillId="0" borderId="39" xfId="0" applyFill="1" applyBorder="1" applyAlignment="1">
      <alignment horizontal="right"/>
    </xf>
    <xf numFmtId="0" fontId="0" fillId="0" borderId="16" xfId="0" applyFill="1" applyBorder="1"/>
    <xf numFmtId="0" fontId="0" fillId="0" borderId="5" xfId="0" applyFont="1" applyBorder="1"/>
    <xf numFmtId="0" fontId="0" fillId="0" borderId="9" xfId="0" applyBorder="1" applyAlignment="1">
      <alignment horizontal="right"/>
    </xf>
    <xf numFmtId="0" fontId="0" fillId="0" borderId="29" xfId="0" applyFill="1" applyBorder="1"/>
    <xf numFmtId="4" fontId="0" fillId="0" borderId="9" xfId="0" applyNumberFormat="1" applyBorder="1"/>
    <xf numFmtId="0" fontId="0" fillId="0" borderId="38" xfId="0" applyFill="1" applyBorder="1" applyAlignment="1">
      <alignment horizontal="right"/>
    </xf>
    <xf numFmtId="4" fontId="4" fillId="0" borderId="26" xfId="0" applyNumberFormat="1" applyFont="1" applyBorder="1"/>
    <xf numFmtId="49" fontId="0" fillId="0" borderId="0" xfId="0" applyNumberFormat="1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46" xfId="0" applyNumberFormat="1" applyBorder="1"/>
    <xf numFmtId="4" fontId="0" fillId="0" borderId="46" xfId="0" applyNumberFormat="1" applyFill="1" applyBorder="1"/>
    <xf numFmtId="0" fontId="0" fillId="0" borderId="13" xfId="0" applyFill="1" applyBorder="1"/>
    <xf numFmtId="0" fontId="3" fillId="0" borderId="20" xfId="1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12" xfId="0" applyFill="1" applyBorder="1"/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4" fontId="0" fillId="0" borderId="43" xfId="0" applyNumberFormat="1" applyBorder="1"/>
    <xf numFmtId="0" fontId="0" fillId="0" borderId="27" xfId="0" applyFill="1" applyBorder="1"/>
    <xf numFmtId="49" fontId="0" fillId="0" borderId="12" xfId="0" applyNumberFormat="1" applyBorder="1"/>
    <xf numFmtId="49" fontId="0" fillId="0" borderId="24" xfId="0" applyNumberFormat="1" applyBorder="1" applyAlignment="1">
      <alignment vertical="center" wrapText="1"/>
    </xf>
    <xf numFmtId="0" fontId="0" fillId="0" borderId="5" xfId="0" applyBorder="1" applyAlignment="1">
      <alignment horizontal="center"/>
    </xf>
    <xf numFmtId="4" fontId="8" fillId="0" borderId="18" xfId="0" applyNumberFormat="1" applyFont="1" applyFill="1" applyBorder="1"/>
    <xf numFmtId="0" fontId="0" fillId="0" borderId="9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9" xfId="0" applyBorder="1" applyAlignment="1"/>
    <xf numFmtId="0" fontId="0" fillId="0" borderId="25" xfId="0" applyBorder="1"/>
    <xf numFmtId="0" fontId="0" fillId="0" borderId="45" xfId="0" applyBorder="1"/>
    <xf numFmtId="4" fontId="0" fillId="0" borderId="20" xfId="0" applyNumberFormat="1" applyBorder="1"/>
    <xf numFmtId="0" fontId="0" fillId="0" borderId="19" xfId="0" applyFill="1" applyBorder="1" applyAlignment="1">
      <alignment horizontal="right"/>
    </xf>
    <xf numFmtId="0" fontId="0" fillId="0" borderId="36" xfId="0" applyBorder="1"/>
    <xf numFmtId="0" fontId="0" fillId="0" borderId="34" xfId="0" applyBorder="1"/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3" fillId="0" borderId="4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3" xfId="0" applyFill="1" applyBorder="1" applyAlignment="1">
      <alignment horizontal="left" vertical="center"/>
    </xf>
    <xf numFmtId="49" fontId="0" fillId="0" borderId="4" xfId="0" applyNumberFormat="1" applyBorder="1"/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26" xfId="0" applyFont="1" applyBorder="1"/>
    <xf numFmtId="0" fontId="0" fillId="0" borderId="45" xfId="0" applyFont="1" applyBorder="1"/>
    <xf numFmtId="0" fontId="0" fillId="0" borderId="45" xfId="0" applyFill="1" applyBorder="1"/>
    <xf numFmtId="0" fontId="0" fillId="0" borderId="9" xfId="0" applyFont="1" applyBorder="1" applyAlignment="1">
      <alignment horizontal="right"/>
    </xf>
    <xf numFmtId="0" fontId="0" fillId="0" borderId="12" xfId="0" applyFill="1" applyBorder="1" applyAlignment="1">
      <alignment vertical="top"/>
    </xf>
    <xf numFmtId="0" fontId="4" fillId="0" borderId="3" xfId="0" applyFont="1" applyBorder="1" applyAlignment="1">
      <alignment horizontal="center"/>
    </xf>
    <xf numFmtId="0" fontId="0" fillId="0" borderId="26" xfId="0" applyFont="1" applyFill="1" applyBorder="1"/>
    <xf numFmtId="4" fontId="0" fillId="0" borderId="19" xfId="0" applyNumberFormat="1" applyFill="1" applyBorder="1"/>
    <xf numFmtId="0" fontId="0" fillId="0" borderId="6" xfId="0" applyBorder="1" applyAlignment="1"/>
    <xf numFmtId="0" fontId="0" fillId="0" borderId="9" xfId="0" applyFont="1" applyFill="1" applyBorder="1"/>
    <xf numFmtId="0" fontId="0" fillId="0" borderId="19" xfId="0" applyBorder="1"/>
    <xf numFmtId="0" fontId="0" fillId="0" borderId="35" xfId="0" applyFont="1" applyFill="1" applyBorder="1"/>
    <xf numFmtId="49" fontId="0" fillId="0" borderId="27" xfId="0" applyNumberFormat="1" applyFill="1" applyBorder="1"/>
    <xf numFmtId="0" fontId="4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0" fillId="0" borderId="37" xfId="0" applyFill="1" applyBorder="1" applyAlignment="1"/>
    <xf numFmtId="0" fontId="0" fillId="0" borderId="30" xfId="0" applyBorder="1"/>
    <xf numFmtId="0" fontId="4" fillId="0" borderId="17" xfId="0" applyFont="1" applyBorder="1" applyAlignment="1">
      <alignment horizontal="right" vertical="top" wrapText="1"/>
    </xf>
    <xf numFmtId="0" fontId="0" fillId="0" borderId="16" xfId="0" applyFill="1" applyBorder="1" applyAlignment="1"/>
    <xf numFmtId="49" fontId="0" fillId="0" borderId="25" xfId="0" applyNumberFormat="1" applyBorder="1"/>
    <xf numFmtId="0" fontId="0" fillId="0" borderId="26" xfId="0" applyBorder="1" applyAlignment="1"/>
    <xf numFmtId="0" fontId="4" fillId="0" borderId="25" xfId="0" applyFont="1" applyBorder="1" applyAlignment="1">
      <alignment horizontal="center" wrapText="1"/>
    </xf>
    <xf numFmtId="0" fontId="0" fillId="0" borderId="29" xfId="0" applyBorder="1" applyAlignment="1">
      <alignment vertical="top"/>
    </xf>
    <xf numFmtId="0" fontId="0" fillId="0" borderId="25" xfId="0" applyFont="1" applyFill="1" applyBorder="1"/>
    <xf numFmtId="49" fontId="0" fillId="0" borderId="23" xfId="0" applyNumberFormat="1" applyBorder="1"/>
    <xf numFmtId="49" fontId="0" fillId="0" borderId="7" xfId="0" applyNumberFormat="1" applyBorder="1"/>
    <xf numFmtId="0" fontId="0" fillId="0" borderId="27" xfId="0" applyFill="1" applyBorder="1" applyAlignment="1"/>
    <xf numFmtId="0" fontId="0" fillId="0" borderId="45" xfId="0" applyFont="1" applyFill="1" applyBorder="1"/>
    <xf numFmtId="0" fontId="0" fillId="0" borderId="12" xfId="0" applyBorder="1" applyAlignment="1">
      <alignment vertical="top"/>
    </xf>
    <xf numFmtId="0" fontId="4" fillId="0" borderId="17" xfId="0" applyFont="1" applyBorder="1" applyAlignment="1">
      <alignment horizontal="center" wrapText="1"/>
    </xf>
    <xf numFmtId="0" fontId="0" fillId="0" borderId="35" xfId="0" applyFill="1" applyBorder="1"/>
    <xf numFmtId="0" fontId="0" fillId="0" borderId="7" xfId="0" applyBorder="1"/>
    <xf numFmtId="0" fontId="0" fillId="0" borderId="41" xfId="0" applyFill="1" applyBorder="1"/>
    <xf numFmtId="0" fontId="0" fillId="0" borderId="11" xfId="0" applyBorder="1"/>
    <xf numFmtId="14" fontId="0" fillId="0" borderId="2" xfId="0" applyNumberFormat="1" applyBorder="1"/>
    <xf numFmtId="14" fontId="0" fillId="0" borderId="5" xfId="0" applyNumberFormat="1" applyBorder="1"/>
    <xf numFmtId="0" fontId="0" fillId="0" borderId="32" xfId="0" applyFill="1" applyBorder="1"/>
    <xf numFmtId="0" fontId="0" fillId="0" borderId="34" xfId="0" applyFill="1" applyBorder="1"/>
    <xf numFmtId="0" fontId="0" fillId="0" borderId="35" xfId="0" applyFill="1" applyBorder="1" applyAlignment="1">
      <alignment horizontal="left"/>
    </xf>
    <xf numFmtId="0" fontId="2" fillId="0" borderId="23" xfId="1" applyFont="1" applyBorder="1" applyAlignment="1">
      <alignment horizontal="center"/>
    </xf>
    <xf numFmtId="0" fontId="3" fillId="0" borderId="18" xfId="1" applyFont="1" applyBorder="1" applyAlignment="1">
      <alignment horizontal="right" wrapText="1"/>
    </xf>
    <xf numFmtId="0" fontId="1" fillId="0" borderId="26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0" fillId="0" borderId="27" xfId="0" applyBorder="1" applyAlignment="1">
      <alignment vertical="top"/>
    </xf>
    <xf numFmtId="0" fontId="0" fillId="0" borderId="40" xfId="0" applyFill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0" fillId="0" borderId="44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6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0" fillId="0" borderId="16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5" xfId="0" applyBorder="1" applyAlignment="1"/>
    <xf numFmtId="0" fontId="0" fillId="0" borderId="7" xfId="0" applyBorder="1" applyAlignment="1">
      <alignment vertical="top"/>
    </xf>
    <xf numFmtId="0" fontId="0" fillId="0" borderId="5" xfId="0" applyFill="1" applyBorder="1" applyAlignment="1">
      <alignment vertical="top"/>
    </xf>
    <xf numFmtId="0" fontId="3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11" xfId="1" applyFont="1" applyBorder="1" applyAlignment="1">
      <alignment horizontal="right" wrapText="1"/>
    </xf>
    <xf numFmtId="0" fontId="0" fillId="0" borderId="45" xfId="0" applyFill="1" applyBorder="1" applyAlignment="1">
      <alignment vertical="top"/>
    </xf>
    <xf numFmtId="0" fontId="4" fillId="0" borderId="34" xfId="0" applyFont="1" applyBorder="1" applyAlignment="1">
      <alignment horizontal="center"/>
    </xf>
    <xf numFmtId="0" fontId="0" fillId="0" borderId="44" xfId="0" applyBorder="1" applyAlignment="1">
      <alignment vertical="top"/>
    </xf>
    <xf numFmtId="14" fontId="0" fillId="0" borderId="9" xfId="0" applyNumberFormat="1" applyBorder="1"/>
    <xf numFmtId="0" fontId="2" fillId="0" borderId="26" xfId="1" applyFont="1" applyBorder="1" applyAlignment="1">
      <alignment horizontal="right" wrapText="1"/>
    </xf>
    <xf numFmtId="0" fontId="0" fillId="0" borderId="36" xfId="0" applyBorder="1" applyAlignment="1">
      <alignment vertical="top"/>
    </xf>
    <xf numFmtId="0" fontId="4" fillId="0" borderId="44" xfId="0" applyFont="1" applyBorder="1" applyAlignment="1">
      <alignment horizontal="right" wrapText="1"/>
    </xf>
    <xf numFmtId="0" fontId="0" fillId="0" borderId="17" xfId="0" applyBorder="1" applyAlignment="1"/>
    <xf numFmtId="0" fontId="0" fillId="0" borderId="10" xfId="0" applyFont="1" applyBorder="1" applyAlignment="1"/>
    <xf numFmtId="0" fontId="0" fillId="0" borderId="45" xfId="0" applyBorder="1" applyAlignment="1">
      <alignment vertical="top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44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8" xfId="0" applyBorder="1" applyAlignment="1">
      <alignment vertical="top"/>
    </xf>
    <xf numFmtId="4" fontId="0" fillId="2" borderId="26" xfId="0" applyNumberFormat="1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25" xfId="0" applyBorder="1" applyAlignment="1">
      <alignment horizontal="center" vertical="top"/>
    </xf>
    <xf numFmtId="0" fontId="3" fillId="0" borderId="2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44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26" xfId="0" applyNumberFormat="1" applyBorder="1" applyAlignment="1">
      <alignment vertical="top" wrapText="1"/>
    </xf>
    <xf numFmtId="0" fontId="2" fillId="0" borderId="26" xfId="1" applyFont="1" applyBorder="1" applyAlignment="1"/>
    <xf numFmtId="0" fontId="0" fillId="0" borderId="25" xfId="0" applyFont="1" applyBorder="1" applyAlignment="1"/>
    <xf numFmtId="0" fontId="0" fillId="0" borderId="26" xfId="0" applyBorder="1" applyAlignment="1">
      <alignment horizontal="center" vertical="top"/>
    </xf>
    <xf numFmtId="0" fontId="0" fillId="0" borderId="38" xfId="0" applyBorder="1" applyAlignment="1"/>
    <xf numFmtId="0" fontId="0" fillId="0" borderId="26" xfId="0" applyFill="1" applyBorder="1" applyAlignment="1">
      <alignment horizontal="right" vertical="top"/>
    </xf>
    <xf numFmtId="4" fontId="0" fillId="0" borderId="36" xfId="0" applyNumberFormat="1" applyBorder="1" applyAlignment="1">
      <alignment vertical="top"/>
    </xf>
    <xf numFmtId="4" fontId="0" fillId="0" borderId="34" xfId="0" applyNumberForma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8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3" xfId="0" applyFill="1" applyBorder="1" applyAlignment="1">
      <alignment horizontal="right" vertical="top"/>
    </xf>
    <xf numFmtId="0" fontId="0" fillId="0" borderId="42" xfId="0" applyBorder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26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6"/>
  <sheetViews>
    <sheetView tabSelected="1" workbookViewId="0">
      <selection activeCell="U16" sqref="U16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15"/>
      <c r="B4" s="15"/>
      <c r="C4" s="15"/>
      <c r="D4" s="192" t="s">
        <v>60</v>
      </c>
      <c r="E4" s="192"/>
      <c r="F4" s="192"/>
      <c r="G4" s="16" t="s">
        <v>12</v>
      </c>
    </row>
    <row r="6" spans="1:8" ht="15.75" thickBot="1" x14ac:dyDescent="0.3"/>
    <row r="7" spans="1:8" ht="26.25" x14ac:dyDescent="0.25">
      <c r="A7" s="5" t="s">
        <v>0</v>
      </c>
      <c r="B7" s="2" t="s">
        <v>1</v>
      </c>
      <c r="C7" s="158" t="s">
        <v>17</v>
      </c>
      <c r="D7" s="2" t="s">
        <v>2</v>
      </c>
      <c r="E7" s="3" t="s">
        <v>3</v>
      </c>
      <c r="F7" s="3" t="s">
        <v>11</v>
      </c>
      <c r="G7" s="3" t="s">
        <v>4</v>
      </c>
      <c r="H7" s="14" t="s">
        <v>9</v>
      </c>
    </row>
    <row r="8" spans="1:8" ht="27" thickBot="1" x14ac:dyDescent="0.3">
      <c r="A8" s="6" t="s">
        <v>5</v>
      </c>
      <c r="B8" s="4"/>
      <c r="C8" s="4"/>
      <c r="D8" s="4"/>
      <c r="E8" s="4" t="s">
        <v>6</v>
      </c>
      <c r="F8" s="4" t="s">
        <v>10</v>
      </c>
      <c r="G8" s="4" t="s">
        <v>7</v>
      </c>
      <c r="H8" s="59" t="s">
        <v>8</v>
      </c>
    </row>
    <row r="9" spans="1:8" hidden="1" x14ac:dyDescent="0.25">
      <c r="A9" s="5">
        <v>1</v>
      </c>
      <c r="B9" s="133" t="s">
        <v>28</v>
      </c>
      <c r="C9" s="97"/>
      <c r="D9" s="91"/>
      <c r="E9" s="90"/>
      <c r="F9" s="100"/>
      <c r="G9" s="47"/>
      <c r="H9" s="160"/>
    </row>
    <row r="10" spans="1:8" ht="15.75" hidden="1" thickBot="1" x14ac:dyDescent="0.3">
      <c r="A10" s="18"/>
      <c r="B10" s="83"/>
      <c r="C10" s="117"/>
      <c r="D10" s="92"/>
      <c r="E10" s="75"/>
      <c r="F10" s="100"/>
      <c r="G10" s="47"/>
      <c r="H10" s="160"/>
    </row>
    <row r="11" spans="1:8" ht="15.75" hidden="1" thickBot="1" x14ac:dyDescent="0.3">
      <c r="A11" s="18"/>
      <c r="B11" s="83"/>
      <c r="C11" s="121"/>
      <c r="D11" s="92"/>
      <c r="E11" s="75"/>
      <c r="F11" s="100"/>
      <c r="G11" s="47"/>
      <c r="H11" s="160"/>
    </row>
    <row r="12" spans="1:8" ht="15.75" thickBot="1" x14ac:dyDescent="0.3">
      <c r="A12" s="191" t="s">
        <v>14</v>
      </c>
      <c r="B12" s="200"/>
      <c r="C12" s="200"/>
      <c r="D12" s="200"/>
      <c r="E12" s="200"/>
      <c r="F12" s="200"/>
      <c r="G12" s="201"/>
      <c r="H12" s="134">
        <f>SUM(H9:H11)</f>
        <v>0</v>
      </c>
    </row>
    <row r="13" spans="1:8" ht="15.75" customHeight="1" thickBot="1" x14ac:dyDescent="0.3">
      <c r="A13" s="203">
        <v>1</v>
      </c>
      <c r="B13" s="205" t="s">
        <v>33</v>
      </c>
      <c r="C13" s="67" t="s">
        <v>46</v>
      </c>
      <c r="D13" s="181" t="s">
        <v>15</v>
      </c>
      <c r="E13" s="182" t="s">
        <v>47</v>
      </c>
      <c r="F13" s="73" t="s">
        <v>26</v>
      </c>
      <c r="G13" s="24" t="s">
        <v>53</v>
      </c>
      <c r="H13" s="165">
        <v>3011.52</v>
      </c>
    </row>
    <row r="14" spans="1:8" ht="15.75" thickBot="1" x14ac:dyDescent="0.3">
      <c r="A14" s="204"/>
      <c r="B14" s="190"/>
      <c r="C14" s="164" t="s">
        <v>48</v>
      </c>
      <c r="D14" s="206"/>
      <c r="E14" s="187"/>
      <c r="F14" s="73" t="s">
        <v>26</v>
      </c>
      <c r="G14" s="24" t="s">
        <v>54</v>
      </c>
      <c r="H14" s="165">
        <v>892.72</v>
      </c>
    </row>
    <row r="15" spans="1:8" ht="17.25" customHeight="1" x14ac:dyDescent="0.25">
      <c r="A15" s="169">
        <v>2</v>
      </c>
      <c r="B15" s="118" t="s">
        <v>33</v>
      </c>
      <c r="C15" s="202" t="s">
        <v>31</v>
      </c>
      <c r="D15" s="161" t="s">
        <v>15</v>
      </c>
      <c r="E15" s="163" t="s">
        <v>32</v>
      </c>
      <c r="F15" s="182" t="s">
        <v>26</v>
      </c>
      <c r="G15" s="221" t="s">
        <v>44</v>
      </c>
      <c r="H15" s="188">
        <v>559.29</v>
      </c>
    </row>
    <row r="16" spans="1:8" ht="17.25" customHeight="1" thickBot="1" x14ac:dyDescent="0.3">
      <c r="A16" s="168"/>
      <c r="B16" s="87"/>
      <c r="C16" s="170"/>
      <c r="D16" s="161"/>
      <c r="E16" s="163"/>
      <c r="F16" s="187"/>
      <c r="G16" s="222"/>
      <c r="H16" s="189"/>
    </row>
    <row r="17" spans="1:8" ht="17.25" hidden="1" customHeight="1" x14ac:dyDescent="0.25">
      <c r="A17" s="11"/>
      <c r="B17" s="87"/>
      <c r="C17" s="92"/>
      <c r="D17" s="75"/>
      <c r="E17" s="92"/>
      <c r="F17" s="102"/>
      <c r="G17" s="94"/>
      <c r="H17" s="76"/>
    </row>
    <row r="18" spans="1:8" ht="17.25" hidden="1" customHeight="1" thickBot="1" x14ac:dyDescent="0.3">
      <c r="A18" s="12"/>
      <c r="B18" s="119"/>
      <c r="C18" s="113"/>
      <c r="D18" s="74"/>
      <c r="E18" s="89"/>
      <c r="F18" s="102"/>
      <c r="G18" s="47"/>
      <c r="H18" s="37"/>
    </row>
    <row r="19" spans="1:8" ht="17.25" hidden="1" customHeight="1" x14ac:dyDescent="0.25">
      <c r="A19" s="11">
        <v>2</v>
      </c>
      <c r="B19" s="36"/>
      <c r="C19" s="36"/>
      <c r="D19" s="9"/>
      <c r="E19" s="9"/>
      <c r="F19" s="42"/>
      <c r="G19" s="85"/>
      <c r="H19" s="21"/>
    </row>
    <row r="20" spans="1:8" ht="17.25" hidden="1" customHeight="1" x14ac:dyDescent="0.25">
      <c r="A20" s="11"/>
      <c r="B20" s="36"/>
      <c r="C20" s="36"/>
      <c r="D20" s="9"/>
      <c r="E20" s="46"/>
      <c r="F20" s="58"/>
      <c r="G20" s="53"/>
      <c r="H20" s="27"/>
    </row>
    <row r="21" spans="1:8" ht="17.25" hidden="1" customHeight="1" x14ac:dyDescent="0.25">
      <c r="A21" s="11"/>
      <c r="B21" s="36"/>
      <c r="C21" s="52"/>
      <c r="D21" s="8"/>
      <c r="E21" s="46"/>
      <c r="F21" s="58"/>
      <c r="G21" s="53"/>
      <c r="H21" s="57"/>
    </row>
    <row r="22" spans="1:8" ht="17.25" hidden="1" customHeight="1" thickBot="1" x14ac:dyDescent="0.3">
      <c r="A22" s="11"/>
      <c r="B22" s="36"/>
      <c r="C22" s="52"/>
      <c r="D22" s="8"/>
      <c r="E22" s="46"/>
      <c r="F22" s="58"/>
      <c r="G22" s="53"/>
      <c r="H22" s="57"/>
    </row>
    <row r="23" spans="1:8" ht="17.25" customHeight="1" thickBot="1" x14ac:dyDescent="0.3">
      <c r="A23" s="193" t="s">
        <v>34</v>
      </c>
      <c r="B23" s="194"/>
      <c r="C23" s="194"/>
      <c r="D23" s="194"/>
      <c r="E23" s="194"/>
      <c r="F23" s="194"/>
      <c r="G23" s="195"/>
      <c r="H23" s="70">
        <f>H15+H16+H18+H19+H20+H21+H22+H17+H13+H14</f>
        <v>4463.53</v>
      </c>
    </row>
    <row r="24" spans="1:8" ht="17.25" customHeight="1" x14ac:dyDescent="0.25">
      <c r="A24" s="34">
        <v>1</v>
      </c>
      <c r="B24" s="80" t="s">
        <v>18</v>
      </c>
      <c r="C24" s="128" t="s">
        <v>29</v>
      </c>
      <c r="D24" s="17" t="s">
        <v>22</v>
      </c>
      <c r="E24" s="42" t="s">
        <v>35</v>
      </c>
      <c r="F24" s="54" t="s">
        <v>26</v>
      </c>
      <c r="G24" s="24" t="s">
        <v>49</v>
      </c>
      <c r="H24" s="49">
        <v>733.9</v>
      </c>
    </row>
    <row r="25" spans="1:8" ht="17.25" customHeight="1" x14ac:dyDescent="0.25">
      <c r="A25" s="123"/>
      <c r="B25" s="69"/>
      <c r="C25" s="129" t="s">
        <v>36</v>
      </c>
      <c r="D25" s="9"/>
      <c r="E25" s="40"/>
      <c r="F25" s="54" t="s">
        <v>26</v>
      </c>
      <c r="G25" s="24" t="s">
        <v>50</v>
      </c>
      <c r="H25" s="49">
        <v>69.47</v>
      </c>
    </row>
    <row r="26" spans="1:8" ht="17.25" customHeight="1" x14ac:dyDescent="0.25">
      <c r="A26" s="123"/>
      <c r="B26" s="69"/>
      <c r="C26" s="129"/>
      <c r="D26" s="9"/>
      <c r="E26" s="45"/>
      <c r="F26" s="54" t="s">
        <v>26</v>
      </c>
      <c r="G26" s="24" t="s">
        <v>52</v>
      </c>
      <c r="H26" s="49">
        <v>305.55</v>
      </c>
    </row>
    <row r="27" spans="1:8" ht="17.25" customHeight="1" thickBot="1" x14ac:dyDescent="0.3">
      <c r="A27" s="147"/>
      <c r="B27" s="159"/>
      <c r="C27" s="23"/>
      <c r="D27" s="23"/>
      <c r="E27" s="38"/>
      <c r="F27" s="54" t="s">
        <v>26</v>
      </c>
      <c r="G27" s="24" t="s">
        <v>51</v>
      </c>
      <c r="H27" s="49">
        <v>454.69</v>
      </c>
    </row>
    <row r="28" spans="1:8" ht="17.25" hidden="1" customHeight="1" thickBot="1" x14ac:dyDescent="0.3">
      <c r="A28" s="12"/>
      <c r="B28" s="39"/>
      <c r="C28" s="39"/>
      <c r="D28" s="23"/>
      <c r="E28" s="66"/>
      <c r="F28" s="125"/>
      <c r="G28" s="35"/>
      <c r="H28" s="98"/>
    </row>
    <row r="29" spans="1:8" ht="17.25" hidden="1" customHeight="1" x14ac:dyDescent="0.25">
      <c r="A29" s="34"/>
      <c r="B29" s="41"/>
      <c r="C29" s="68"/>
      <c r="D29" s="31"/>
      <c r="E29" s="28"/>
      <c r="F29" s="7"/>
      <c r="G29" s="44"/>
      <c r="H29" s="29"/>
    </row>
    <row r="30" spans="1:8" ht="17.25" hidden="1" customHeight="1" x14ac:dyDescent="0.25">
      <c r="A30" s="123"/>
      <c r="B30" s="55"/>
      <c r="C30" s="63"/>
      <c r="D30" s="32"/>
      <c r="E30" s="26"/>
      <c r="F30" s="7"/>
      <c r="G30" s="44"/>
      <c r="H30" s="27"/>
    </row>
    <row r="31" spans="1:8" ht="17.25" hidden="1" customHeight="1" thickBot="1" x14ac:dyDescent="0.3">
      <c r="A31" s="123"/>
      <c r="B31" s="55"/>
      <c r="C31" s="63"/>
      <c r="D31" s="32"/>
      <c r="E31" s="26"/>
      <c r="F31" s="7"/>
      <c r="G31" s="44"/>
      <c r="H31" s="57"/>
    </row>
    <row r="32" spans="1:8" ht="17.25" hidden="1" customHeight="1" x14ac:dyDescent="0.25">
      <c r="A32" s="151">
        <v>2</v>
      </c>
      <c r="B32" s="80" t="s">
        <v>18</v>
      </c>
      <c r="C32" s="154"/>
      <c r="D32" s="90"/>
      <c r="E32" s="88"/>
      <c r="F32" s="124"/>
      <c r="G32" s="24"/>
      <c r="H32" s="10"/>
    </row>
    <row r="33" spans="1:8" ht="17.25" hidden="1" customHeight="1" thickBot="1" x14ac:dyDescent="0.3">
      <c r="A33" s="144"/>
      <c r="B33" s="81"/>
      <c r="C33" s="99"/>
      <c r="D33" s="74"/>
      <c r="E33" s="89"/>
      <c r="F33" s="89"/>
      <c r="G33" s="24"/>
      <c r="H33" s="10"/>
    </row>
    <row r="34" spans="1:8" ht="17.25" hidden="1" customHeight="1" thickBot="1" x14ac:dyDescent="0.3">
      <c r="A34" s="145"/>
      <c r="B34" s="82"/>
      <c r="C34" s="156"/>
      <c r="D34" s="146"/>
      <c r="E34" s="72"/>
      <c r="F34" s="54"/>
      <c r="G34" s="24"/>
      <c r="H34" s="10"/>
    </row>
    <row r="35" spans="1:8" ht="17.25" hidden="1" customHeight="1" x14ac:dyDescent="0.25">
      <c r="A35" s="144">
        <v>2</v>
      </c>
      <c r="B35" s="81" t="s">
        <v>18</v>
      </c>
      <c r="C35" s="122"/>
      <c r="D35" s="17"/>
      <c r="E35" s="42"/>
      <c r="F35" s="54"/>
      <c r="G35" s="24"/>
      <c r="H35" s="65"/>
    </row>
    <row r="36" spans="1:8" ht="17.25" hidden="1" customHeight="1" thickBot="1" x14ac:dyDescent="0.3">
      <c r="A36" s="144"/>
      <c r="B36" s="81"/>
      <c r="C36" s="116"/>
      <c r="D36" s="153"/>
      <c r="E36" s="157"/>
      <c r="F36" s="54"/>
      <c r="G36" s="24"/>
      <c r="H36" s="10"/>
    </row>
    <row r="37" spans="1:8" ht="17.25" hidden="1" customHeight="1" thickBot="1" x14ac:dyDescent="0.3">
      <c r="A37" s="144"/>
      <c r="B37" s="153"/>
      <c r="C37" s="153"/>
      <c r="D37" s="153"/>
      <c r="E37" s="153"/>
      <c r="F37" s="86"/>
      <c r="G37" s="25"/>
      <c r="H37" s="10"/>
    </row>
    <row r="38" spans="1:8" ht="17.25" customHeight="1" thickBot="1" x14ac:dyDescent="0.3">
      <c r="A38" s="171" t="s">
        <v>21</v>
      </c>
      <c r="B38" s="172"/>
      <c r="C38" s="172"/>
      <c r="D38" s="172"/>
      <c r="E38" s="172"/>
      <c r="F38" s="172"/>
      <c r="G38" s="173"/>
      <c r="H38" s="13">
        <f>SUM(H24:H37)</f>
        <v>1563.6100000000001</v>
      </c>
    </row>
    <row r="39" spans="1:8" ht="17.25" hidden="1" customHeight="1" x14ac:dyDescent="0.25">
      <c r="A39" s="135">
        <v>1</v>
      </c>
      <c r="B39" s="136" t="s">
        <v>16</v>
      </c>
      <c r="C39" s="90"/>
      <c r="D39" s="114"/>
      <c r="E39" s="90"/>
      <c r="F39" s="185"/>
      <c r="G39" s="207"/>
      <c r="H39" s="183"/>
    </row>
    <row r="40" spans="1:8" ht="17.25" hidden="1" customHeight="1" thickBot="1" x14ac:dyDescent="0.3">
      <c r="A40" s="115"/>
      <c r="B40" s="148"/>
      <c r="C40" s="89"/>
      <c r="D40" s="155"/>
      <c r="E40" s="74"/>
      <c r="F40" s="186"/>
      <c r="G40" s="186"/>
      <c r="H40" s="186"/>
    </row>
    <row r="41" spans="1:8" ht="17.25" customHeight="1" thickBot="1" x14ac:dyDescent="0.3">
      <c r="A41" s="174" t="s">
        <v>45</v>
      </c>
      <c r="B41" s="175"/>
      <c r="C41" s="175"/>
      <c r="D41" s="175"/>
      <c r="E41" s="175"/>
      <c r="F41" s="175"/>
      <c r="G41" s="176"/>
      <c r="H41" s="13">
        <f>SUM(H39)</f>
        <v>0</v>
      </c>
    </row>
    <row r="42" spans="1:8" ht="17.25" hidden="1" customHeight="1" x14ac:dyDescent="0.25">
      <c r="A42" s="196">
        <v>1</v>
      </c>
      <c r="B42" s="198" t="s">
        <v>24</v>
      </c>
      <c r="C42" s="17"/>
      <c r="D42" s="152"/>
      <c r="E42" s="17"/>
      <c r="F42" s="122"/>
      <c r="G42" s="30"/>
      <c r="H42" s="29"/>
    </row>
    <row r="43" spans="1:8" ht="17.25" hidden="1" customHeight="1" thickBot="1" x14ac:dyDescent="0.3">
      <c r="A43" s="197"/>
      <c r="B43" s="199"/>
      <c r="C43" s="9"/>
      <c r="D43" s="9"/>
      <c r="E43" s="9"/>
      <c r="F43" s="1"/>
      <c r="G43" s="24"/>
      <c r="H43" s="57"/>
    </row>
    <row r="44" spans="1:8" ht="17.25" hidden="1" customHeight="1" x14ac:dyDescent="0.25">
      <c r="A44" s="177"/>
      <c r="B44" s="179"/>
      <c r="C44" s="153"/>
      <c r="D44" s="153"/>
      <c r="E44" s="149"/>
      <c r="F44" s="1"/>
      <c r="G44" s="24"/>
      <c r="H44" s="10"/>
    </row>
    <row r="45" spans="1:8" ht="17.25" hidden="1" customHeight="1" x14ac:dyDescent="0.25">
      <c r="A45" s="177"/>
      <c r="B45" s="179"/>
      <c r="C45" s="153"/>
      <c r="D45" s="153"/>
      <c r="E45" s="149"/>
      <c r="F45" s="1"/>
      <c r="G45" s="24"/>
      <c r="H45" s="56"/>
    </row>
    <row r="46" spans="1:8" ht="17.25" hidden="1" customHeight="1" thickBot="1" x14ac:dyDescent="0.3">
      <c r="A46" s="178"/>
      <c r="B46" s="180"/>
      <c r="C46" s="146"/>
      <c r="D46" s="146"/>
      <c r="E46" s="141"/>
      <c r="F46" s="48"/>
      <c r="G46" s="48"/>
      <c r="H46" s="37"/>
    </row>
    <row r="47" spans="1:8" ht="17.25" customHeight="1" thickBot="1" x14ac:dyDescent="0.3">
      <c r="A47" s="216" t="s">
        <v>27</v>
      </c>
      <c r="B47" s="217"/>
      <c r="C47" s="217"/>
      <c r="D47" s="217"/>
      <c r="E47" s="217"/>
      <c r="F47" s="217"/>
      <c r="G47" s="218"/>
      <c r="H47" s="51">
        <f>H42+H43+H44+H45+H46</f>
        <v>0</v>
      </c>
    </row>
    <row r="48" spans="1:8" ht="17.25" customHeight="1" x14ac:dyDescent="0.25">
      <c r="A48" s="210">
        <v>1</v>
      </c>
      <c r="B48" s="212" t="s">
        <v>19</v>
      </c>
      <c r="C48" s="88" t="s">
        <v>37</v>
      </c>
      <c r="D48" s="90" t="s">
        <v>30</v>
      </c>
      <c r="E48" s="19" t="s">
        <v>40</v>
      </c>
      <c r="F48" s="62" t="s">
        <v>26</v>
      </c>
      <c r="G48" s="30" t="s">
        <v>58</v>
      </c>
      <c r="H48" s="214">
        <v>833.72</v>
      </c>
    </row>
    <row r="49" spans="1:13" ht="17.25" customHeight="1" thickBot="1" x14ac:dyDescent="0.3">
      <c r="A49" s="211"/>
      <c r="B49" s="213"/>
      <c r="C49" s="89" t="s">
        <v>41</v>
      </c>
      <c r="D49" s="74"/>
      <c r="E49" s="12"/>
      <c r="F49" s="48"/>
      <c r="G49" s="20"/>
      <c r="H49" s="215"/>
    </row>
    <row r="50" spans="1:13" ht="17.25" customHeight="1" x14ac:dyDescent="0.25">
      <c r="A50" s="167">
        <v>2</v>
      </c>
      <c r="B50" s="219" t="s">
        <v>19</v>
      </c>
      <c r="C50" s="93" t="s">
        <v>37</v>
      </c>
      <c r="D50" s="75" t="s">
        <v>25</v>
      </c>
      <c r="E50" s="75" t="s">
        <v>42</v>
      </c>
      <c r="F50" s="142" t="s">
        <v>26</v>
      </c>
      <c r="G50" s="50" t="s">
        <v>59</v>
      </c>
      <c r="H50" s="208">
        <v>27.82</v>
      </c>
    </row>
    <row r="51" spans="1:13" ht="17.25" customHeight="1" thickBot="1" x14ac:dyDescent="0.3">
      <c r="A51" s="137"/>
      <c r="B51" s="219"/>
      <c r="C51" s="89" t="s">
        <v>43</v>
      </c>
      <c r="D51" s="75"/>
      <c r="E51" s="75"/>
      <c r="F51" s="132"/>
      <c r="G51" s="24"/>
      <c r="H51" s="209"/>
    </row>
    <row r="52" spans="1:13" ht="17.25" hidden="1" customHeight="1" thickBot="1" x14ac:dyDescent="0.3">
      <c r="A52" s="138"/>
      <c r="B52" s="220"/>
      <c r="C52" s="96"/>
      <c r="D52" s="96"/>
      <c r="E52" s="96"/>
      <c r="F52" s="120"/>
      <c r="G52" s="77"/>
      <c r="H52" s="79"/>
    </row>
    <row r="53" spans="1:13" ht="17.25" customHeight="1" x14ac:dyDescent="0.25">
      <c r="A53" s="139"/>
      <c r="B53" s="226" t="s">
        <v>19</v>
      </c>
      <c r="C53" s="130" t="s">
        <v>37</v>
      </c>
      <c r="D53" s="90" t="s">
        <v>23</v>
      </c>
      <c r="E53" s="90" t="s">
        <v>38</v>
      </c>
      <c r="F53" s="126" t="s">
        <v>26</v>
      </c>
      <c r="G53" s="30" t="s">
        <v>55</v>
      </c>
      <c r="H53" s="150">
        <v>903.07</v>
      </c>
    </row>
    <row r="54" spans="1:13" ht="17.25" customHeight="1" thickBot="1" x14ac:dyDescent="0.3">
      <c r="A54" s="140">
        <v>3</v>
      </c>
      <c r="B54" s="227"/>
      <c r="C54" s="131" t="s">
        <v>39</v>
      </c>
      <c r="D54" s="75"/>
      <c r="E54" s="75"/>
      <c r="F54" s="124" t="s">
        <v>26</v>
      </c>
      <c r="G54" s="24" t="s">
        <v>56</v>
      </c>
      <c r="H54" s="127">
        <v>787.21</v>
      </c>
    </row>
    <row r="55" spans="1:13" ht="17.25" customHeight="1" thickBot="1" x14ac:dyDescent="0.3">
      <c r="A55" s="111"/>
      <c r="B55" s="227"/>
      <c r="C55" s="166"/>
      <c r="D55" s="78"/>
      <c r="E55" s="75"/>
      <c r="F55" s="124" t="s">
        <v>26</v>
      </c>
      <c r="G55" s="24" t="s">
        <v>57</v>
      </c>
      <c r="H55" s="10">
        <v>441.51</v>
      </c>
    </row>
    <row r="56" spans="1:13" ht="17.25" hidden="1" customHeight="1" thickBot="1" x14ac:dyDescent="0.3">
      <c r="A56" s="108"/>
      <c r="B56" s="184"/>
      <c r="C56" s="162"/>
      <c r="D56" s="143"/>
      <c r="E56" s="107"/>
      <c r="F56" s="109"/>
      <c r="G56" s="20"/>
      <c r="H56" s="101"/>
    </row>
    <row r="57" spans="1:13" ht="17.25" hidden="1" customHeight="1" thickBot="1" x14ac:dyDescent="0.3">
      <c r="A57" s="104"/>
      <c r="B57" s="105"/>
      <c r="C57" s="106"/>
      <c r="D57" s="84"/>
      <c r="E57" s="84"/>
      <c r="F57" s="112"/>
      <c r="G57" s="60"/>
      <c r="H57" s="64"/>
    </row>
    <row r="58" spans="1:13" ht="17.25" hidden="1" customHeight="1" x14ac:dyDescent="0.25">
      <c r="A58" s="223">
        <v>3</v>
      </c>
      <c r="B58" s="226" t="s">
        <v>19</v>
      </c>
      <c r="C58" s="61"/>
      <c r="D58" s="17"/>
      <c r="E58" s="17"/>
      <c r="F58" s="95"/>
      <c r="G58" s="30"/>
      <c r="H58" s="29"/>
    </row>
    <row r="59" spans="1:13" ht="17.25" hidden="1" customHeight="1" thickBot="1" x14ac:dyDescent="0.3">
      <c r="A59" s="224"/>
      <c r="B59" s="227"/>
      <c r="C59" s="66"/>
      <c r="D59" s="9"/>
      <c r="E59" s="9"/>
      <c r="F59" s="71"/>
      <c r="G59" s="47"/>
      <c r="H59" s="27"/>
    </row>
    <row r="60" spans="1:13" ht="17.25" hidden="1" customHeight="1" thickBot="1" x14ac:dyDescent="0.3">
      <c r="A60" s="224"/>
      <c r="B60" s="227"/>
      <c r="C60" s="66"/>
      <c r="D60" s="153"/>
      <c r="E60" s="153"/>
      <c r="F60" s="71"/>
      <c r="G60" s="24"/>
      <c r="H60" s="27"/>
    </row>
    <row r="61" spans="1:13" ht="17.25" hidden="1" customHeight="1" thickBot="1" x14ac:dyDescent="0.3">
      <c r="A61" s="225"/>
      <c r="B61" s="184"/>
      <c r="C61" s="103"/>
      <c r="D61" s="146"/>
      <c r="E61" s="146"/>
      <c r="F61" s="22"/>
      <c r="G61" s="20"/>
      <c r="H61" s="110"/>
    </row>
    <row r="62" spans="1:13" ht="17.25" customHeight="1" thickBot="1" x14ac:dyDescent="0.3">
      <c r="A62" s="174" t="s">
        <v>20</v>
      </c>
      <c r="B62" s="175"/>
      <c r="C62" s="175"/>
      <c r="D62" s="175"/>
      <c r="E62" s="175"/>
      <c r="F62" s="175"/>
      <c r="G62" s="176"/>
      <c r="H62" s="13">
        <f>H48+H50+H51+H52+H58+H59+H61+H60+H53+H54+H55</f>
        <v>2993.33</v>
      </c>
    </row>
    <row r="63" spans="1:13" ht="15.75" customHeight="1" thickBot="1" x14ac:dyDescent="0.3">
      <c r="A63" s="171" t="s">
        <v>13</v>
      </c>
      <c r="B63" s="172"/>
      <c r="C63" s="172"/>
      <c r="D63" s="172"/>
      <c r="E63" s="172"/>
      <c r="F63" s="172"/>
      <c r="G63" s="173"/>
      <c r="H63" s="13">
        <f>H38+H62+H47+H23+H12+H41</f>
        <v>9020.4700000000012</v>
      </c>
    </row>
    <row r="64" spans="1:13" x14ac:dyDescent="0.25">
      <c r="M64" s="1"/>
    </row>
    <row r="66" spans="4:8" x14ac:dyDescent="0.25">
      <c r="D66" s="33"/>
      <c r="H66" s="43"/>
    </row>
  </sheetData>
  <mergeCells count="29">
    <mergeCell ref="A63:G63"/>
    <mergeCell ref="A62:G62"/>
    <mergeCell ref="F15:F16"/>
    <mergeCell ref="G15:G16"/>
    <mergeCell ref="A58:A61"/>
    <mergeCell ref="B58:B61"/>
    <mergeCell ref="B53:B56"/>
    <mergeCell ref="H15:H16"/>
    <mergeCell ref="F39:F40"/>
    <mergeCell ref="G39:G40"/>
    <mergeCell ref="H50:H51"/>
    <mergeCell ref="H39:H40"/>
    <mergeCell ref="A41:G41"/>
    <mergeCell ref="A48:A49"/>
    <mergeCell ref="B48:B49"/>
    <mergeCell ref="H48:H49"/>
    <mergeCell ref="A47:G47"/>
    <mergeCell ref="B50:B52"/>
    <mergeCell ref="D4:F4"/>
    <mergeCell ref="A38:G38"/>
    <mergeCell ref="A23:G23"/>
    <mergeCell ref="A42:A46"/>
    <mergeCell ref="B42:B46"/>
    <mergeCell ref="A12:G12"/>
    <mergeCell ref="C15:C16"/>
    <mergeCell ref="A13:A14"/>
    <mergeCell ref="B13:B14"/>
    <mergeCell ref="D13:D14"/>
    <mergeCell ref="E13:E14"/>
  </mergeCells>
  <pageMargins left="0" right="0" top="0.74803149606299202" bottom="0.74803149606299202" header="0.31496062992126" footer="0.31496062992126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2020-09-24T08:50:38Z</cp:lastPrinted>
  <dcterms:created xsi:type="dcterms:W3CDTF">2018-07-04T12:33:56Z</dcterms:created>
  <dcterms:modified xsi:type="dcterms:W3CDTF">2020-09-24T10:53:27Z</dcterms:modified>
</cp:coreProperties>
</file>